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chenscheerer/Documents/Haus/Haus23/Gas/Deutsche Energiepool 2021/"/>
    </mc:Choice>
  </mc:AlternateContent>
  <xr:revisionPtr revIDLastSave="0" documentId="8_{55918226-C613-1E45-98F7-C0C7B7D4EA7F}" xr6:coauthVersionLast="47" xr6:coauthVersionMax="47" xr10:uidLastSave="{00000000-0000-0000-0000-000000000000}"/>
  <bookViews>
    <workbookView xWindow="520" yWindow="460" windowWidth="28040" windowHeight="17000" xr2:uid="{E6C72377-13EA-2C47-AFE6-B8FDB881AA1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20" i="1"/>
  <c r="C24" i="1"/>
  <c r="C29" i="1" s="1"/>
  <c r="C16" i="1"/>
  <c r="C17" i="1" s="1"/>
  <c r="C30" i="1" s="1"/>
  <c r="C31" i="1" l="1"/>
  <c r="C34" i="1" s="1"/>
  <c r="B34" i="1" s="1"/>
</calcChain>
</file>

<file path=xl/sharedStrings.xml><?xml version="1.0" encoding="utf-8"?>
<sst xmlns="http://schemas.openxmlformats.org/spreadsheetml/2006/main" count="39" uniqueCount="29">
  <si>
    <t>Anfangs-Zählerstand:</t>
  </si>
  <si>
    <t>End-Zählerstand:</t>
  </si>
  <si>
    <t>m³</t>
  </si>
  <si>
    <t>kWh</t>
  </si>
  <si>
    <t>Verbrauch in kWh:</t>
  </si>
  <si>
    <t>Verbrauch in  m³:</t>
  </si>
  <si>
    <t>von DEP berechneter Grundpreis:</t>
  </si>
  <si>
    <t>€</t>
  </si>
  <si>
    <t>Vertragsbeginn (TT.MM.JJ):</t>
  </si>
  <si>
    <t>Vertragsende (TT.MM.JJ):</t>
  </si>
  <si>
    <t>Vertragsdauer:</t>
  </si>
  <si>
    <t>Tage</t>
  </si>
  <si>
    <t>(entweder Anfangs- und Endzählerstand, oder den geschätzen Verbrauch in kWh eingeben)</t>
  </si>
  <si>
    <t>Umrechnung m³ in kWh:</t>
  </si>
  <si>
    <t>oder:   </t>
  </si>
  <si>
    <t>unbedingt eintragen:   </t>
  </si>
  <si>
    <t>wahlweise eintragen:   </t>
  </si>
  <si>
    <t>monatlicher Abschlag:</t>
  </si>
  <si>
    <t>Anzahl der geleisteten Abschläge:</t>
  </si>
  <si>
    <t>voraussichtliche Abrechnung DEP</t>
  </si>
  <si>
    <t>Grundpreis für o.a. Tage:</t>
  </si>
  <si>
    <t>Verbrauchskosten (1ct / kWh):</t>
  </si>
  <si>
    <t>Summe</t>
  </si>
  <si>
    <t>bereits bezahlt</t>
  </si>
  <si>
    <t>nach einem manuellen Eintrag der (geschätzten) kWh in Zeile 17 fliegt leider die hinterlegte Formel raus, dann bitte die Umrechnung m³ in kWh mit Hilfe der Zeilen 19 und 20 selbst vornehmen und in Zeile 17 eintragen</t>
  </si>
  <si>
    <t>&gt; ---\</t>
  </si>
  <si>
    <t>         \</t>
  </si>
  <si>
    <t>         /</t>
  </si>
  <si>
    <t>&lt; ---/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</si>
</sst>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333333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u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/>
    <xf numFmtId="164" fontId="4" fillId="2" borderId="2" xfId="0" applyNumberFormat="1" applyFont="1" applyFill="1" applyBorder="1" applyAlignment="1">
      <alignment horizontal="right"/>
    </xf>
    <xf numFmtId="14" fontId="4" fillId="2" borderId="3" xfId="0" applyNumberFormat="1" applyFont="1" applyFill="1" applyBorder="1"/>
    <xf numFmtId="2" fontId="6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3" borderId="2" xfId="0" applyFont="1" applyFill="1" applyBorder="1"/>
    <xf numFmtId="1" fontId="4" fillId="4" borderId="2" xfId="0" applyNumberFormat="1" applyFont="1" applyFill="1" applyBorder="1"/>
    <xf numFmtId="0" fontId="4" fillId="0" borderId="0" xfId="0" applyFont="1" applyFill="1" applyBorder="1"/>
    <xf numFmtId="0" fontId="1" fillId="2" borderId="2" xfId="0" applyFont="1" applyFill="1" applyBorder="1"/>
    <xf numFmtId="0" fontId="4" fillId="4" borderId="2" xfId="0" applyFont="1" applyFill="1" applyBorder="1"/>
    <xf numFmtId="0" fontId="4" fillId="5" borderId="1" xfId="0" applyFont="1" applyFill="1" applyBorder="1"/>
    <xf numFmtId="0" fontId="1" fillId="5" borderId="1" xfId="0" applyFont="1" applyFill="1" applyBorder="1" applyAlignment="1">
      <alignment horizontal="left"/>
    </xf>
    <xf numFmtId="0" fontId="4" fillId="5" borderId="0" xfId="0" applyFont="1" applyFill="1" applyBorder="1"/>
    <xf numFmtId="0" fontId="5" fillId="5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" fontId="4" fillId="6" borderId="2" xfId="0" applyNumberFormat="1" applyFont="1" applyFill="1" applyBorder="1"/>
    <xf numFmtId="2" fontId="4" fillId="2" borderId="2" xfId="0" applyNumberFormat="1" applyFont="1" applyFill="1" applyBorder="1"/>
    <xf numFmtId="2" fontId="1" fillId="0" borderId="0" xfId="0" applyNumberFormat="1" applyFont="1"/>
    <xf numFmtId="0" fontId="7" fillId="0" borderId="4" xfId="0" applyFont="1" applyBorder="1"/>
    <xf numFmtId="2" fontId="7" fillId="0" borderId="4" xfId="0" applyNumberFormat="1" applyFont="1" applyBorder="1"/>
    <xf numFmtId="0" fontId="1" fillId="0" borderId="4" xfId="0" applyFont="1" applyBorder="1"/>
    <xf numFmtId="2" fontId="1" fillId="0" borderId="4" xfId="0" applyNumberFormat="1" applyFont="1" applyBorder="1"/>
    <xf numFmtId="0" fontId="1" fillId="0" borderId="4" xfId="0" applyFont="1" applyBorder="1" applyAlignment="1">
      <alignment horizontal="left"/>
    </xf>
    <xf numFmtId="2" fontId="6" fillId="0" borderId="6" xfId="0" applyNumberFormat="1" applyFont="1" applyFill="1" applyBorder="1"/>
    <xf numFmtId="0" fontId="6" fillId="0" borderId="7" xfId="0" applyFont="1" applyFill="1" applyBorder="1"/>
    <xf numFmtId="1" fontId="4" fillId="0" borderId="0" xfId="0" applyNumberFormat="1" applyFont="1" applyFill="1" applyBorder="1"/>
    <xf numFmtId="0" fontId="8" fillId="0" borderId="0" xfId="0" applyFont="1" applyAlignment="1">
      <alignment horizontal="center" vertical="center" wrapText="1"/>
    </xf>
    <xf numFmtId="0" fontId="1" fillId="5" borderId="0" xfId="0" applyFont="1" applyFill="1" applyBorder="1"/>
    <xf numFmtId="0" fontId="1" fillId="5" borderId="0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right"/>
    </xf>
    <xf numFmtId="0" fontId="1" fillId="5" borderId="9" xfId="0" applyFont="1" applyFill="1" applyBorder="1"/>
    <xf numFmtId="0" fontId="1" fillId="5" borderId="10" xfId="0" applyFont="1" applyFill="1" applyBorder="1"/>
    <xf numFmtId="0" fontId="1" fillId="5" borderId="8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/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wrapText="1"/>
    </xf>
    <xf numFmtId="0" fontId="1" fillId="0" borderId="0" xfId="0" quotePrefix="1" applyFont="1" applyAlignment="1">
      <alignment horizontal="left"/>
    </xf>
    <xf numFmtId="0" fontId="6" fillId="0" borderId="2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3FDC2-9007-994A-960F-63B2FABC3C91}">
  <dimension ref="B1:K34"/>
  <sheetViews>
    <sheetView tabSelected="1" workbookViewId="0"/>
  </sheetViews>
  <sheetFormatPr baseColWidth="10" defaultRowHeight="20" customHeight="1" x14ac:dyDescent="0.2"/>
  <cols>
    <col min="1" max="1" width="4.33203125" customWidth="1"/>
    <col min="2" max="2" width="38.33203125" style="1" customWidth="1"/>
    <col min="3" max="3" width="13.6640625" style="1" customWidth="1"/>
    <col min="4" max="4" width="7" style="1" customWidth="1"/>
    <col min="5" max="5" width="12.1640625" style="1" customWidth="1"/>
    <col min="6" max="11" width="10.83203125" style="1"/>
  </cols>
  <sheetData>
    <row r="1" spans="2:5" ht="60" customHeight="1" x14ac:dyDescent="0.2">
      <c r="B1" s="33" t="s">
        <v>19</v>
      </c>
      <c r="C1" s="33"/>
      <c r="D1" s="33"/>
      <c r="E1" s="33"/>
    </row>
    <row r="2" spans="2:5" ht="20" customHeight="1" thickBot="1" x14ac:dyDescent="0.25">
      <c r="B2" s="38"/>
      <c r="C2" s="20"/>
      <c r="D2" s="20"/>
      <c r="E2" s="44"/>
    </row>
    <row r="3" spans="2:5" ht="20" customHeight="1" thickBot="1" x14ac:dyDescent="0.25">
      <c r="B3" s="39" t="s">
        <v>15</v>
      </c>
      <c r="C3" s="15"/>
      <c r="D3" s="34"/>
      <c r="E3" s="45"/>
    </row>
    <row r="4" spans="2:5" ht="20" customHeight="1" thickBot="1" x14ac:dyDescent="0.25">
      <c r="B4" s="40"/>
      <c r="C4" s="19"/>
      <c r="D4" s="35"/>
      <c r="E4" s="46"/>
    </row>
    <row r="5" spans="2:5" ht="20" customHeight="1" thickBot="1" x14ac:dyDescent="0.25">
      <c r="B5" s="39" t="s">
        <v>16</v>
      </c>
      <c r="C5" s="12"/>
      <c r="D5" s="35"/>
      <c r="E5" s="46"/>
    </row>
    <row r="6" spans="2:5" ht="20" customHeight="1" thickBot="1" x14ac:dyDescent="0.25">
      <c r="B6" s="39" t="s">
        <v>14</v>
      </c>
      <c r="C6" s="16"/>
      <c r="D6" s="35"/>
      <c r="E6" s="46"/>
    </row>
    <row r="7" spans="2:5" ht="20" customHeight="1" x14ac:dyDescent="0.2">
      <c r="B7" s="41"/>
      <c r="C7" s="17"/>
      <c r="D7" s="18"/>
      <c r="E7" s="47"/>
    </row>
    <row r="8" spans="2:5" ht="20" customHeight="1" x14ac:dyDescent="0.2">
      <c r="B8" s="42" t="s">
        <v>24</v>
      </c>
      <c r="C8" s="36"/>
      <c r="D8" s="36"/>
      <c r="E8" s="48"/>
    </row>
    <row r="9" spans="2:5" ht="33" customHeight="1" x14ac:dyDescent="0.2">
      <c r="B9" s="43"/>
      <c r="C9" s="37"/>
      <c r="D9" s="37"/>
      <c r="E9" s="49"/>
    </row>
    <row r="10" spans="2:5" ht="20" customHeight="1" thickBot="1" x14ac:dyDescent="0.25">
      <c r="C10" s="14"/>
      <c r="D10" s="3"/>
      <c r="E10" s="5"/>
    </row>
    <row r="11" spans="2:5" ht="20" customHeight="1" thickBot="1" x14ac:dyDescent="0.25">
      <c r="B11" s="1" t="s">
        <v>6</v>
      </c>
      <c r="C11" s="23">
        <v>1</v>
      </c>
      <c r="D11" s="3" t="s">
        <v>7</v>
      </c>
      <c r="E11" s="5"/>
    </row>
    <row r="13" spans="2:5" ht="37" customHeight="1" thickBot="1" x14ac:dyDescent="0.25">
      <c r="B13" s="21" t="s">
        <v>12</v>
      </c>
      <c r="C13" s="21"/>
      <c r="D13" s="21"/>
    </row>
    <row r="14" spans="2:5" ht="27" customHeight="1" thickBot="1" x14ac:dyDescent="0.25">
      <c r="B14" s="1" t="s">
        <v>0</v>
      </c>
      <c r="C14" s="12">
        <v>1</v>
      </c>
      <c r="D14" s="2" t="s">
        <v>2</v>
      </c>
    </row>
    <row r="15" spans="2:5" ht="26" customHeight="1" thickBot="1" x14ac:dyDescent="0.25">
      <c r="B15" s="1" t="s">
        <v>1</v>
      </c>
      <c r="C15" s="12">
        <v>2</v>
      </c>
      <c r="D15" s="4" t="s">
        <v>2</v>
      </c>
    </row>
    <row r="16" spans="2:5" ht="20" customHeight="1" thickBot="1" x14ac:dyDescent="0.25">
      <c r="B16" s="1" t="s">
        <v>5</v>
      </c>
      <c r="C16" s="1">
        <f>C15-C14</f>
        <v>1</v>
      </c>
      <c r="D16" s="3" t="s">
        <v>2</v>
      </c>
      <c r="E16" s="50" t="s">
        <v>25</v>
      </c>
    </row>
    <row r="17" spans="2:11" ht="20" customHeight="1" thickBot="1" x14ac:dyDescent="0.25">
      <c r="B17" s="1" t="s">
        <v>4</v>
      </c>
      <c r="C17" s="13">
        <f>C16*10.602</f>
        <v>10.602</v>
      </c>
      <c r="D17" s="4" t="s">
        <v>3</v>
      </c>
      <c r="E17" s="50" t="s">
        <v>26</v>
      </c>
    </row>
    <row r="18" spans="2:11" ht="20" customHeight="1" thickBot="1" x14ac:dyDescent="0.25">
      <c r="C18" s="32"/>
      <c r="D18" s="10"/>
      <c r="E18" s="50" t="s">
        <v>27</v>
      </c>
    </row>
    <row r="19" spans="2:11" ht="20" customHeight="1" thickBot="1" x14ac:dyDescent="0.25">
      <c r="B19" s="1" t="s">
        <v>13</v>
      </c>
      <c r="C19" s="22">
        <v>0</v>
      </c>
      <c r="D19" s="2" t="s">
        <v>2</v>
      </c>
      <c r="E19" s="50" t="s">
        <v>28</v>
      </c>
    </row>
    <row r="20" spans="2:11" ht="20" customHeight="1" thickBot="1" x14ac:dyDescent="0.25">
      <c r="C20" s="22">
        <f>C19*10.602</f>
        <v>0</v>
      </c>
      <c r="D20" s="10" t="s">
        <v>3</v>
      </c>
    </row>
    <row r="21" spans="2:11" ht="20" customHeight="1" thickBot="1" x14ac:dyDescent="0.25"/>
    <row r="22" spans="2:11" ht="20" customHeight="1" thickBot="1" x14ac:dyDescent="0.25">
      <c r="B22" s="1" t="s">
        <v>8</v>
      </c>
      <c r="C22" s="7">
        <v>44197</v>
      </c>
    </row>
    <row r="23" spans="2:11" ht="20" customHeight="1" thickBot="1" x14ac:dyDescent="0.25">
      <c r="B23" s="1" t="s">
        <v>9</v>
      </c>
      <c r="C23" s="8">
        <v>44470</v>
      </c>
    </row>
    <row r="24" spans="2:11" ht="33" customHeight="1" x14ac:dyDescent="0.2">
      <c r="B24" s="1" t="s">
        <v>10</v>
      </c>
      <c r="C24" s="1">
        <f>C23-C22+1</f>
        <v>274</v>
      </c>
      <c r="D24" s="1" t="s">
        <v>11</v>
      </c>
      <c r="J24"/>
      <c r="K24"/>
    </row>
    <row r="25" spans="2:11" ht="20" customHeight="1" thickBot="1" x14ac:dyDescent="0.25"/>
    <row r="26" spans="2:11" ht="20" customHeight="1" thickBot="1" x14ac:dyDescent="0.25">
      <c r="B26" s="1" t="s">
        <v>17</v>
      </c>
      <c r="C26" s="23">
        <v>50</v>
      </c>
      <c r="D26" s="3" t="s">
        <v>7</v>
      </c>
    </row>
    <row r="27" spans="2:11" ht="20" customHeight="1" thickBot="1" x14ac:dyDescent="0.25">
      <c r="B27" s="1" t="s">
        <v>18</v>
      </c>
      <c r="C27" s="6">
        <v>9</v>
      </c>
      <c r="D27" s="3"/>
    </row>
    <row r="28" spans="2:11" ht="20" customHeight="1" x14ac:dyDescent="0.2">
      <c r="C28" s="9"/>
      <c r="D28" s="11"/>
    </row>
    <row r="29" spans="2:11" ht="20" customHeight="1" x14ac:dyDescent="0.2">
      <c r="B29" s="1" t="s">
        <v>20</v>
      </c>
      <c r="C29" s="24">
        <f>C11/30*C24</f>
        <v>9.1333333333333329</v>
      </c>
      <c r="D29" s="3" t="s">
        <v>7</v>
      </c>
    </row>
    <row r="30" spans="2:11" ht="20" customHeight="1" x14ac:dyDescent="0.2">
      <c r="B30" s="1" t="s">
        <v>21</v>
      </c>
      <c r="C30" s="24">
        <f>C17*0.01</f>
        <v>0.10602</v>
      </c>
      <c r="D30" s="3" t="s">
        <v>7</v>
      </c>
    </row>
    <row r="31" spans="2:11" ht="20" customHeight="1" thickBot="1" x14ac:dyDescent="0.25">
      <c r="B31" s="25" t="s">
        <v>22</v>
      </c>
      <c r="C31" s="26">
        <f>C29+C30</f>
        <v>9.2393533333333338</v>
      </c>
      <c r="D31" s="25" t="s">
        <v>7</v>
      </c>
    </row>
    <row r="32" spans="2:11" ht="20" customHeight="1" x14ac:dyDescent="0.2">
      <c r="C32" s="24"/>
    </row>
    <row r="33" spans="2:4" ht="20" customHeight="1" thickBot="1" x14ac:dyDescent="0.25">
      <c r="B33" s="27" t="s">
        <v>23</v>
      </c>
      <c r="C33" s="28">
        <f>C27*C26</f>
        <v>450</v>
      </c>
      <c r="D33" s="29" t="s">
        <v>7</v>
      </c>
    </row>
    <row r="34" spans="2:4" ht="26" customHeight="1" thickBot="1" x14ac:dyDescent="0.25">
      <c r="B34" s="51" t="str">
        <f>IF(C34&gt;0,"Guthaben","Nachzahlung")</f>
        <v>Guthaben</v>
      </c>
      <c r="C34" s="30">
        <f>(C33-C31)</f>
        <v>440.76064666666667</v>
      </c>
      <c r="D34" s="31" t="s">
        <v>7</v>
      </c>
    </row>
  </sheetData>
  <mergeCells count="3">
    <mergeCell ref="B13:D13"/>
    <mergeCell ref="B1:E1"/>
    <mergeCell ref="B8:E9"/>
  </mergeCells>
  <phoneticPr fontId="3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2021-09-22T08:50:03Z</dcterms:created>
  <dcterms:modified xsi:type="dcterms:W3CDTF">2021-09-23T21:57:29Z</dcterms:modified>
</cp:coreProperties>
</file>